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'Лист1'!$C$7</definedName>
    <definedName name="_xlnm.Print_Area" localSheetId="0">'Лист1'!$A$1:$F$92</definedName>
  </definedNames>
  <calcPr fullCalcOnLoad="1" refMode="R1C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<sst xmlns="http://schemas.openxmlformats.org/spreadsheetml/2006/main" count="246" uniqueCount="132">
  <si>
    <t>Наименование показателя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</si>
  <si>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</si>
  <si>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</si>
  <si>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</si>
  <si>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</si>
  <si>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000 </t>
  </si>
  <si>
    <t>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</si>
  <si>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</si>
  <si>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</si>
  <si>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Другие вопросы в области национальной экономики</t>
  </si>
  <si>
    <t>Жилищно-коммунальное хозяйство</t>
  </si>
  <si>
    <t>Физическая культура и спорт</t>
  </si>
  <si>
    <t>Социальная политика</t>
  </si>
  <si>
    <t xml:space="preserve">Всего     </t>
  </si>
  <si>
    <t>Благоустройство</t>
  </si>
  <si>
    <t>Глава муниципального образования</t>
  </si>
  <si>
    <t>План сумма                          ( тысяч рублей) ВСЕГО</t>
  </si>
  <si>
    <t>Коммунальное хозяйство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</si>
  <si>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</si>
  <si>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 xml:space="preserve">Культура и кинематография </t>
  </si>
  <si>
    <t>Физическая культура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</si>
  <si>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</si>
  <si>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субъектов Российской Федерации и муниципальных образований общего характера</t>
  </si>
  <si>
    <t>Пенсионное обеспечение</t>
  </si>
  <si>
    <t>Нацианальная безопасность и правоохранительная деятельность</t>
  </si>
  <si>
    <t>Обеспечение противопожарной безопасности</t>
  </si>
  <si>
    <t>Фонд оплаты труда и страховые взносы</t>
  </si>
  <si>
    <t>Уплата прочих налогов, сборов и иных платежей</t>
  </si>
  <si>
    <t>Прочая закупка товаров, работ и услуг для государственных нужд</t>
  </si>
  <si>
    <t>Иные межбюджетные трансферты</t>
  </si>
  <si>
    <t>Уплата налога на имущество организаций и земельного налога</t>
  </si>
  <si>
    <t>Реализация функций органов местного самоуправления</t>
  </si>
  <si>
    <t>Обеспечение функций органами местного самоуправления</t>
  </si>
  <si>
    <t>Реализация программных мероприятий</t>
  </si>
  <si>
    <t>Руководство и управление в сфере установленных функций</t>
  </si>
  <si>
    <t>Оценка недвижимости, признание прав и регулирование отношений муниципальной собственностью</t>
  </si>
  <si>
    <t>Мероприятия по землеустройсту и землепользованию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</si>
  <si>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</si>
  <si>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</si>
  <si>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Реализация иных мероприятий в рамках внепрограммных мероприятий МО "Сергиевское сельское поселение"</t>
  </si>
  <si>
    <t xml:space="preserve"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 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</si>
  <si>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</si>
  <si>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 xml:space="preserve">Муниципальная целевая программа МО "Сергиевское сельское поселение" </t>
  </si>
  <si>
    <t>Подпрограмма «Строительство и реконструкция  детских и спортивных площадок в МО «Сергиевское сельское поселение»</t>
  </si>
  <si>
    <t>Национальная оборона</t>
  </si>
  <si>
    <t>Осуществление первичного воинского  учета на территориях ,где отсутствуют военные комисариаты</t>
  </si>
  <si>
    <t>Национальная экономика</t>
  </si>
  <si>
    <t>Дорожные фонды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</si>
  <si>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на 2018-2020гг»</t>
  </si>
  <si>
    <t>Муниципальная целевая программа "О противодействии коррупции в муниципальном образовании "Сергиевское сельское поселение" на 2018-2020 годы"</t>
  </si>
  <si>
    <t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на  2018-2020 гг..</t>
  </si>
  <si>
    <t>«Энергосбережение и повышение энергетической эффективности в муниципальном образовании «Сергиевское сельское поселение» на 2018-2020 годы.</t>
  </si>
  <si>
    <t>Муниципальная программа муниципального образования "Сергиевское сельское поселение" "Защита населения и территории  от чрезвычайных ситуаций, обеспечение пожарной безопасности на  2018-2020 годы."</t>
  </si>
  <si>
    <t>Подпрограмма "Обеспечение первичных мер пожарной безопасности в муниципальном образовании "Сергиевское сельское поселение"на  2018-2020 годы."</t>
  </si>
  <si>
    <t xml:space="preserve">Муниципальная программа «Обеспечение безопасности дорожного движения на территории Муниципального образования «Сергиевское сельское поселение» 2018-2020 годы» </t>
  </si>
  <si>
    <t>Муниципальная программа "Благоустройство территории муниципального образования "Сергиевское сельское поселение"на 2018-2020 годы."</t>
  </si>
  <si>
    <t>Подпрограмма "Текущее содержание и обслуживание наружных сетей уличного освещения территории муниципального образования "Сергиевское сельское поселение" на  2018-2020 годы."</t>
  </si>
  <si>
    <t>Подпрограмма "Озеленение территории муниципального образования "Сергиевское сельское поселение"на 2018-2020 годы."</t>
  </si>
  <si>
    <t>Подпрограмма "Организация ритуальных услуг и содержание мест захоронения муниципального образования "Сергиевское сельское поселение"на  2018-2020 годы."</t>
  </si>
  <si>
    <t>Подпрограмма "Прочие мероприятия по благоустройству территории муниципального образования "Сергиевское сельское поселение" на  2018-2020 годы."</t>
  </si>
  <si>
    <t>Подпрограмма "Содержание и ремонт памятников и обелисков муниципального образования "Сергиевское сельское поселение" на 2018-2020 годы."</t>
  </si>
  <si>
    <t>61 6 000Ф400</t>
  </si>
  <si>
    <t>61 1 0000000</t>
  </si>
  <si>
    <t> 00 0 0000000</t>
  </si>
  <si>
    <t>61 0 0000000</t>
  </si>
  <si>
    <t>00 0 0000000</t>
  </si>
  <si>
    <t>00 0 0000000</t>
  </si>
  <si>
    <t>61 1 000Ф100</t>
  </si>
  <si>
    <t>Резервные фонды</t>
  </si>
  <si>
    <t>Резервные фонды местных администраций</t>
  </si>
  <si>
    <t>61 7 0001000</t>
  </si>
  <si>
    <t>61 0 006100</t>
  </si>
  <si>
    <t>61 0 006101</t>
  </si>
  <si>
    <t>61 0 00 6101</t>
  </si>
  <si>
    <t>617000000</t>
  </si>
  <si>
    <t>61 7 000Ф30</t>
  </si>
  <si>
    <t>6Э 4 0000000</t>
  </si>
  <si>
    <t>6Я 0 0000000</t>
  </si>
  <si>
    <t>6Я 0 000500</t>
  </si>
  <si>
    <t>6Я 0 0005100</t>
  </si>
  <si>
    <t xml:space="preserve">6Я 0 000600  </t>
  </si>
  <si>
    <t>6Я 000 07100</t>
  </si>
  <si>
    <t>6Я 0 000700</t>
  </si>
  <si>
    <t>6Я 000 0610</t>
  </si>
  <si>
    <t>6100000000</t>
  </si>
  <si>
    <t>6100051180</t>
  </si>
  <si>
    <t>6Э 0 0000000</t>
  </si>
  <si>
    <t>6Э 2 0000000</t>
  </si>
  <si>
    <t>6Э 2 0000200</t>
  </si>
  <si>
    <t>6Э 1 0000000</t>
  </si>
  <si>
    <t>0000000000</t>
  </si>
  <si>
    <t>6Ч20000200</t>
  </si>
  <si>
    <t>61 7 0000000</t>
  </si>
  <si>
    <t>61 7  000Ф200</t>
  </si>
  <si>
    <t>61 7  000Ф400</t>
  </si>
  <si>
    <t>618000Ф500</t>
  </si>
  <si>
    <t>6Ч 0 0000000</t>
  </si>
  <si>
    <t>6Ч 1 0000000</t>
  </si>
  <si>
    <t>6Ч 1 0000100</t>
  </si>
  <si>
    <t>6Ч 3 0000000</t>
  </si>
  <si>
    <t>6Ч 3 0000300</t>
  </si>
  <si>
    <t>6Ч 4 0000000</t>
  </si>
  <si>
    <t>6Ч 4 0000400</t>
  </si>
  <si>
    <t>6Ч 5 0000000</t>
  </si>
  <si>
    <t>6Ч 5 0000500</t>
  </si>
  <si>
    <t>6Ч 6 0000000</t>
  </si>
  <si>
    <t>6Ч 7 0000700</t>
  </si>
  <si>
    <t>6Ч 6 0000600</t>
  </si>
  <si>
    <t>6Ч 800 00800</t>
  </si>
  <si>
    <t>6Ч 7 0000000</t>
  </si>
  <si>
    <t>6Ч 8 0000800</t>
  </si>
  <si>
    <t>619000Ф700</t>
  </si>
  <si>
    <t>621000Ф600</t>
  </si>
  <si>
    <t>620000Ф800</t>
  </si>
  <si>
    <t>622000Ф900</t>
  </si>
  <si>
    <t xml:space="preserve">Программы «Формирование современной городской среды» муниципальной программы на 2018-2022гг. На территории МО "Сергиевское сельское поселение"
</t>
  </si>
  <si>
    <t>Муниципальная долгосрочная программа"Развития физической культуры и спорта в муниципальном образовании Сергиевское сельское поселение"</t>
  </si>
  <si>
    <t>120</t>
  </si>
  <si>
    <t>200</t>
  </si>
  <si>
    <t>800</t>
  </si>
  <si>
    <t>500</t>
  </si>
  <si>
    <t>Муниципальная программа "Развитие сферы культуры в муниципального образования «Сергиевское сельское поселение» на  2021-2023 гг..</t>
  </si>
  <si>
    <t>Условно утвержденные расходы</t>
  </si>
  <si>
    <t>61 7 006Ф00</t>
  </si>
  <si>
    <t>Распределение асссгнований из бюджета муниципального  образования " Сергиевское сельское поселение"   на 2022-2023 годы по разделам и подразделам, целевым статьям и видам расходов функциональной классификации расходов Российской Федерации</t>
  </si>
  <si>
    <t>Муниципальной программы «Программа развития систем коммунальной инфраструктуры МО «Сергиевское сельское поселение» на 2020 – 2022 г.г.»</t>
  </si>
  <si>
    <t>Сельское хозяйство и рыболовство</t>
  </si>
  <si>
    <t>6550000000</t>
  </si>
  <si>
    <t>6550061070</t>
  </si>
  <si>
    <t xml:space="preserve">Главный специалист по финансово-экономическим вопросам </t>
  </si>
  <si>
    <t>Н.В.Фомина</t>
  </si>
  <si>
    <t>Приложение №  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"Сергиевское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               от "  29 " декабря 2020 г. № 184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</si>
</sst>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_р_._-;\-* #,##0.000000_р_._-;_-* &quot;-&quot;??????_р_._-;_-@_-"/>
    <numFmt numFmtId="187" formatCode="#,##0.000_ ;\-#,##0.000\ "/>
    <numFmt numFmtId="188" formatCode="_-* #,##0.000\ _₽_-;\-* #,##0.000\ _₽_-;_-* &quot;-&quot;???\ _₽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Tahoma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179" fontId="9" fillId="0" borderId="10" xfId="60" applyNumberFormat="1" applyFont="1" applyBorder="1" applyAlignment="1">
      <alignment horizontal="center" wrapText="1"/>
    </xf>
    <xf numFmtId="179" fontId="9" fillId="0" borderId="10" xfId="60" applyNumberFormat="1" applyFont="1" applyBorder="1" applyAlignment="1">
      <alignment horizontal="right" wrapText="1"/>
    </xf>
    <xf numFmtId="179" fontId="4" fillId="0" borderId="10" xfId="6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49" fontId="9" fillId="0" borderId="12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49" fontId="4" fillId="0" borderId="14" xfId="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87" fontId="4" fillId="0" borderId="10" xfId="60" applyNumberFormat="1" applyFont="1" applyBorder="1" applyAlignment="1">
      <alignment horizontal="right" wrapText="1"/>
    </xf>
    <xf numFmtId="0" fontId="9" fillId="0" borderId="15" xfId="0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9" fillId="0" borderId="16" xfId="0" applyNumberFormat="1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49" fontId="4" fillId="0" borderId="17" xfId="0" applyNumberFormat="1" applyFont="1" applyBorder="1" applyAlignment="1">
      <alignment horizontal="right" wrapText="1"/>
    </xf>
    <xf numFmtId="187" fontId="9" fillId="0" borderId="10" xfId="60" applyNumberFormat="1" applyFont="1" applyBorder="1" applyAlignment="1">
      <alignment horizontal="right" wrapText="1"/>
    </xf>
    <xf numFmtId="0" fontId="9" fillId="0" borderId="18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9" fillId="0" borderId="20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 wrapText="1"/>
    </xf>
    <xf numFmtId="0" fontId="13" fillId="0" borderId="21" xfId="0" applyFont="1" applyBorder="1" applyAlignment="1">
      <alignment wrapText="1"/>
    </xf>
    <xf numFmtId="49" fontId="9" fillId="0" borderId="18" xfId="0" applyNumberFormat="1" applyFont="1" applyBorder="1" applyAlignment="1">
      <alignment wrapText="1"/>
    </xf>
    <xf numFmtId="0" fontId="9" fillId="0" borderId="22" xfId="0" applyFont="1" applyBorder="1" applyAlignment="1">
      <alignment wrapText="1"/>
    </xf>
    <xf numFmtId="49" fontId="9" fillId="0" borderId="23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right" wrapText="1"/>
    </xf>
    <xf numFmtId="49" fontId="4" fillId="0" borderId="24" xfId="0" applyNumberFormat="1" applyFont="1" applyBorder="1" applyAlignment="1">
      <alignment horizontal="right" wrapText="1"/>
    </xf>
    <xf numFmtId="49" fontId="4" fillId="0" borderId="25" xfId="0" applyNumberFormat="1" applyFont="1" applyBorder="1" applyAlignment="1">
      <alignment horizontal="right" wrapText="1"/>
    </xf>
    <xf numFmtId="49" fontId="9" fillId="0" borderId="26" xfId="0" applyNumberFormat="1" applyFont="1" applyBorder="1" applyAlignment="1">
      <alignment horizontal="right" wrapText="1"/>
    </xf>
    <xf numFmtId="0" fontId="1" fillId="0" borderId="23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" fillId="33" borderId="11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179" fontId="1" fillId="33" borderId="10" xfId="60" applyNumberFormat="1" applyFont="1" applyFill="1" applyBorder="1" applyAlignment="1">
      <alignment horizontal="right" wrapText="1"/>
    </xf>
    <xf numFmtId="0" fontId="15" fillId="0" borderId="10" xfId="0" applyFont="1" applyBorder="1" applyAlignment="1">
      <alignment wrapText="1"/>
    </xf>
    <xf numFmtId="0" fontId="51" fillId="0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0" fontId="8" fillId="0" borderId="10" xfId="42" applyFont="1" applyBorder="1" applyAlignment="1" applyProtection="1">
      <alignment horizontal="center" wrapText="1"/>
      <protection/>
    </xf>
    <xf numFmtId="0" fontId="3" fillId="0" borderId="2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1" xfId="42" applyFont="1" applyBorder="1" applyAlignment="1" applyProtection="1">
      <alignment horizontal="center" wrapText="1"/>
      <protection/>
    </xf>
    <xf numFmtId="0" fontId="8" fillId="0" borderId="14" xfId="42" applyFont="1" applyBorder="1" applyAlignment="1" applyProtection="1">
      <alignment horizontal="center" wrapText="1"/>
      <protection/>
    </xf>
    <xf numFmtId="0" fontId="8" fillId="0" borderId="13" xfId="42" applyFont="1" applyBorder="1" applyAlignment="1" applyProtection="1">
      <alignment horizontal="center" wrapText="1"/>
      <protection/>
    </xf>
    <xf numFmtId="0" fontId="2" fillId="0" borderId="28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2"/>
  <sheetViews>
    <sheetView tabSelected="1" view="pageBreakPreview" zoomScale="90" zoomScaleSheetLayoutView="90" zoomScalePageLayoutView="0" workbookViewId="0" topLeftCell="A1">
      <selection activeCell="J10" sqref="J10:J11"/>
    </sheetView>
  </sheetViews>
  <sheetFormatPr defaultColWidth="9.00390625" defaultRowHeight="12.75"/>
  <cols>
    <col min="1" max="1" width="30.75390625" style="0" customWidth="1"/>
    <col min="2" max="2" width="12.125" style="0" customWidth="1"/>
    <col min="3" max="4" width="9.375" style="0" customWidth="1"/>
    <col min="5" max="5" width="11.875" style="0" customWidth="1"/>
  </cols>
  <sheetData>
    <row r="2" spans="2:5" ht="102" customHeight="1">
      <c r="B2" s="64" t="s">
        <v>131</v>
      </c>
      <c r="C2" s="64"/>
      <c r="D2" s="64"/>
      <c r="E2" s="64"/>
    </row>
    <row r="3" spans="1:5" ht="53.25" customHeight="1">
      <c r="A3" s="69" t="s">
        <v>124</v>
      </c>
      <c r="B3" s="69"/>
      <c r="C3" s="69"/>
      <c r="D3" s="69"/>
      <c r="E3" s="69"/>
    </row>
    <row r="4" spans="1:5" ht="26.25" customHeight="1">
      <c r="A4" s="10"/>
      <c r="B4" s="10"/>
      <c r="C4" s="10"/>
      <c r="D4" s="10"/>
      <c r="E4" s="10"/>
    </row>
    <row r="5" spans="1:5" ht="12.75" customHeight="1">
      <c r="A5" s="61" t="s">
        <v>0</v>
      </c>
      <c r="B5" s="68"/>
      <c r="C5" s="68"/>
      <c r="D5" s="71">
        <v>2022</v>
      </c>
      <c r="E5" s="70">
        <v>2023</v>
      </c>
    </row>
    <row r="6" spans="1:5" ht="23.25" customHeight="1">
      <c r="A6" s="62"/>
      <c r="B6" s="60"/>
      <c r="C6" s="60"/>
      <c r="D6" s="71"/>
      <c r="E6" s="70"/>
    </row>
    <row r="7" spans="1:5" ht="12.75" customHeight="1">
      <c r="A7" s="62"/>
      <c r="B7" s="61" t="s">
        <v>1</v>
      </c>
      <c r="C7" s="65" t="s">
        <v>2</v>
      </c>
      <c r="D7" s="59" t="s">
        <v>16</v>
      </c>
      <c r="E7" s="59" t="s">
        <v>16</v>
      </c>
    </row>
    <row r="8" spans="1:5" ht="12.75">
      <c r="A8" s="62"/>
      <c r="B8" s="62"/>
      <c r="C8" s="66"/>
      <c r="D8" s="59"/>
      <c r="E8" s="59"/>
    </row>
    <row r="9" spans="1:5" ht="12.75">
      <c r="A9" s="62"/>
      <c r="B9" s="62"/>
      <c r="C9" s="66"/>
      <c r="D9" s="59"/>
      <c r="E9" s="59"/>
    </row>
    <row r="10" spans="1:5" ht="12.75">
      <c r="A10" s="63"/>
      <c r="B10" s="63"/>
      <c r="C10" s="67"/>
      <c r="D10" s="59"/>
      <c r="E10" s="59"/>
    </row>
    <row r="11" spans="1:5" ht="12.75">
      <c r="A11" s="7">
        <v>1</v>
      </c>
      <c r="B11" s="7">
        <v>5</v>
      </c>
      <c r="C11" s="7">
        <v>6</v>
      </c>
      <c r="D11" s="1"/>
      <c r="E11" s="7"/>
    </row>
    <row r="12" spans="1:5" ht="12.75">
      <c r="A12" s="8" t="s">
        <v>13</v>
      </c>
      <c r="B12" s="7"/>
      <c r="C12" s="7"/>
      <c r="D12" s="1">
        <f>D13+D42+D44+D51+D59+D79+D82+D85+D88</f>
        <v>11086.06</v>
      </c>
      <c r="E12" s="12">
        <f>E13+E42+E44+E51+E59+E79+E85+E82+E88</f>
        <v>11421.259999999998</v>
      </c>
    </row>
    <row r="13" spans="1:5" ht="13.5" customHeight="1">
      <c r="A13" s="2" t="s">
        <v>3</v>
      </c>
      <c r="B13" s="9" t="s">
        <v>65</v>
      </c>
      <c r="C13" s="9" t="s">
        <v>6</v>
      </c>
      <c r="D13" s="1">
        <f>D14+D24+D26</f>
        <v>6340.900000000001</v>
      </c>
      <c r="E13" s="13">
        <f>E14+E26</f>
        <v>6640.5</v>
      </c>
    </row>
    <row r="14" spans="1:5" ht="25.5" customHeight="1">
      <c r="A14" s="2" t="s">
        <v>34</v>
      </c>
      <c r="B14" s="9" t="s">
        <v>64</v>
      </c>
      <c r="C14" s="9" t="s">
        <v>6</v>
      </c>
      <c r="D14" s="1">
        <f>D15+D17</f>
        <v>5016.6</v>
      </c>
      <c r="E14" s="13">
        <f>E15+E17+E24</f>
        <v>5181.099999999999</v>
      </c>
    </row>
    <row r="15" spans="1:5" ht="52.5" customHeight="1">
      <c r="A15" s="2" t="s">
        <v>4</v>
      </c>
      <c r="B15" s="3" t="s">
        <v>62</v>
      </c>
      <c r="C15" s="3" t="s">
        <v>5</v>
      </c>
      <c r="D15" s="1">
        <v>976.8</v>
      </c>
      <c r="E15" s="13">
        <f>E16</f>
        <v>1016.4</v>
      </c>
    </row>
    <row r="16" spans="1:5" ht="15" customHeight="1">
      <c r="A16" s="4" t="s">
        <v>15</v>
      </c>
      <c r="B16" s="6" t="s">
        <v>67</v>
      </c>
      <c r="C16" s="6" t="s">
        <v>6</v>
      </c>
      <c r="D16" s="1">
        <v>976.8</v>
      </c>
      <c r="E16" s="14">
        <v>1016.4</v>
      </c>
    </row>
    <row r="17" spans="1:5" ht="72.75" customHeight="1">
      <c r="A17" s="2" t="s">
        <v>7</v>
      </c>
      <c r="B17" s="9" t="s">
        <v>63</v>
      </c>
      <c r="C17" s="9" t="s">
        <v>5</v>
      </c>
      <c r="D17" s="1">
        <f>D18</f>
        <v>4039.8</v>
      </c>
      <c r="E17" s="13">
        <f>E18</f>
        <v>4150.9</v>
      </c>
    </row>
    <row r="18" spans="1:5" ht="24" customHeight="1">
      <c r="A18" s="4" t="s">
        <v>31</v>
      </c>
      <c r="B18" s="6" t="s">
        <v>61</v>
      </c>
      <c r="C18" s="6" t="s">
        <v>6</v>
      </c>
      <c r="D18" s="1">
        <f>D19</f>
        <v>4039.8</v>
      </c>
      <c r="E18" s="14">
        <f>E19</f>
        <v>4150.9</v>
      </c>
    </row>
    <row r="19" spans="1:5" ht="25.5">
      <c r="A19" s="4" t="s">
        <v>32</v>
      </c>
      <c r="B19" s="6" t="s">
        <v>61</v>
      </c>
      <c r="C19" s="6" t="s">
        <v>6</v>
      </c>
      <c r="D19" s="1">
        <f>D20+D21+D22+D23</f>
        <v>4039.8</v>
      </c>
      <c r="E19" s="14">
        <f>E20+E21+E22+E23</f>
        <v>4150.9</v>
      </c>
    </row>
    <row r="20" spans="1:5" ht="24.75" customHeight="1">
      <c r="A20" s="4" t="s">
        <v>26</v>
      </c>
      <c r="B20" s="6" t="s">
        <v>61</v>
      </c>
      <c r="C20" s="6" t="s">
        <v>117</v>
      </c>
      <c r="D20" s="1">
        <v>3749.8</v>
      </c>
      <c r="E20" s="14">
        <v>3860.9</v>
      </c>
    </row>
    <row r="21" spans="1:5" ht="26.25" customHeight="1">
      <c r="A21" s="21" t="s">
        <v>28</v>
      </c>
      <c r="B21" s="6" t="s">
        <v>61</v>
      </c>
      <c r="C21" s="6" t="s">
        <v>118</v>
      </c>
      <c r="D21" s="1">
        <v>270</v>
      </c>
      <c r="E21" s="14">
        <v>270</v>
      </c>
    </row>
    <row r="22" spans="1:5" ht="26.25" customHeight="1">
      <c r="A22" s="20" t="s">
        <v>27</v>
      </c>
      <c r="B22" s="6" t="s">
        <v>61</v>
      </c>
      <c r="C22" s="11" t="s">
        <v>119</v>
      </c>
      <c r="D22" s="1">
        <v>5</v>
      </c>
      <c r="E22" s="14">
        <v>5</v>
      </c>
    </row>
    <row r="23" spans="1:5" ht="26.25" customHeight="1">
      <c r="A23" s="4" t="s">
        <v>30</v>
      </c>
      <c r="B23" s="6" t="s">
        <v>61</v>
      </c>
      <c r="C23" s="6" t="s">
        <v>119</v>
      </c>
      <c r="D23" s="1">
        <v>15</v>
      </c>
      <c r="E23" s="14">
        <v>15</v>
      </c>
    </row>
    <row r="24" spans="1:5" ht="27.75" customHeight="1" thickBot="1">
      <c r="A24" s="33" t="s">
        <v>68</v>
      </c>
      <c r="B24" s="36" t="s">
        <v>65</v>
      </c>
      <c r="C24" s="36" t="s">
        <v>6</v>
      </c>
      <c r="D24" s="23">
        <v>13.8</v>
      </c>
      <c r="E24" s="13">
        <v>13.8</v>
      </c>
    </row>
    <row r="25" spans="1:5" ht="27.75" customHeight="1">
      <c r="A25" s="18" t="s">
        <v>69</v>
      </c>
      <c r="B25" s="17" t="s">
        <v>70</v>
      </c>
      <c r="C25" s="17" t="s">
        <v>6</v>
      </c>
      <c r="D25" s="1">
        <v>13.8</v>
      </c>
      <c r="E25" s="14">
        <v>13.8</v>
      </c>
    </row>
    <row r="26" spans="1:5" ht="24.75" customHeight="1" thickBot="1">
      <c r="A26" s="33" t="s">
        <v>8</v>
      </c>
      <c r="B26" s="36" t="s">
        <v>66</v>
      </c>
      <c r="C26" s="36" t="s">
        <v>5</v>
      </c>
      <c r="D26" s="1">
        <f>D27+D30+D32+D33+D36+D38+D40</f>
        <v>1310.5</v>
      </c>
      <c r="E26" s="13">
        <f>E27+E30+E32+E33+E35+E38+E40</f>
        <v>1459.4</v>
      </c>
    </row>
    <row r="27" spans="1:5" ht="50.25" customHeight="1" thickBot="1">
      <c r="A27" s="27" t="s">
        <v>37</v>
      </c>
      <c r="B27" s="16" t="s">
        <v>71</v>
      </c>
      <c r="C27" s="16" t="s">
        <v>6</v>
      </c>
      <c r="D27" s="1">
        <v>33</v>
      </c>
      <c r="E27" s="13">
        <v>33</v>
      </c>
    </row>
    <row r="28" spans="1:5" ht="50.25" customHeight="1" thickBot="1">
      <c r="A28" s="27" t="s">
        <v>38</v>
      </c>
      <c r="B28" s="16" t="s">
        <v>72</v>
      </c>
      <c r="C28" s="16" t="s">
        <v>6</v>
      </c>
      <c r="D28" s="23">
        <v>33</v>
      </c>
      <c r="E28" s="13">
        <v>33</v>
      </c>
    </row>
    <row r="29" spans="1:5" ht="26.25" customHeight="1" thickBot="1">
      <c r="A29" s="24" t="s">
        <v>28</v>
      </c>
      <c r="B29" s="11" t="s">
        <v>73</v>
      </c>
      <c r="C29" s="11" t="s">
        <v>118</v>
      </c>
      <c r="D29" s="15">
        <v>33</v>
      </c>
      <c r="E29" s="14">
        <v>33</v>
      </c>
    </row>
    <row r="30" spans="1:5" ht="53.25" customHeight="1" thickBot="1">
      <c r="A30" s="34" t="s">
        <v>39</v>
      </c>
      <c r="B30" s="16" t="s">
        <v>74</v>
      </c>
      <c r="C30" s="16" t="s">
        <v>6</v>
      </c>
      <c r="D30" s="23">
        <v>943.5</v>
      </c>
      <c r="E30" s="13">
        <f>E31</f>
        <v>803.4</v>
      </c>
    </row>
    <row r="31" spans="1:5" ht="51" customHeight="1">
      <c r="A31" s="24" t="s">
        <v>28</v>
      </c>
      <c r="B31" s="11" t="s">
        <v>75</v>
      </c>
      <c r="C31" s="11" t="s">
        <v>118</v>
      </c>
      <c r="D31" s="15">
        <v>943.5</v>
      </c>
      <c r="E31" s="14">
        <v>803.4</v>
      </c>
    </row>
    <row r="32" spans="1:5" ht="51" customHeight="1">
      <c r="A32" s="52" t="s">
        <v>122</v>
      </c>
      <c r="B32" s="53" t="s">
        <v>123</v>
      </c>
      <c r="C32" s="53" t="s">
        <v>118</v>
      </c>
      <c r="D32" s="54">
        <v>273</v>
      </c>
      <c r="E32" s="55">
        <v>562</v>
      </c>
    </row>
    <row r="33" spans="1:5" ht="148.5" customHeight="1">
      <c r="A33" s="49" t="s">
        <v>48</v>
      </c>
      <c r="B33" s="9" t="s">
        <v>76</v>
      </c>
      <c r="C33" s="9" t="s">
        <v>6</v>
      </c>
      <c r="D33" s="23">
        <v>2</v>
      </c>
      <c r="E33" s="13">
        <v>2</v>
      </c>
    </row>
    <row r="34" spans="1:5" ht="51" customHeight="1">
      <c r="A34" s="24" t="s">
        <v>28</v>
      </c>
      <c r="B34" s="17" t="s">
        <v>76</v>
      </c>
      <c r="C34" s="17" t="s">
        <v>6</v>
      </c>
      <c r="D34" s="15">
        <v>2</v>
      </c>
      <c r="E34" s="14">
        <v>2</v>
      </c>
    </row>
    <row r="35" spans="1:5" ht="87.75" customHeight="1" thickBot="1">
      <c r="A35" s="33" t="s">
        <v>42</v>
      </c>
      <c r="B35" s="36" t="s">
        <v>77</v>
      </c>
      <c r="C35" s="36" t="s">
        <v>6</v>
      </c>
      <c r="D35" s="23">
        <v>2</v>
      </c>
      <c r="E35" s="13">
        <f>E36</f>
        <v>2</v>
      </c>
    </row>
    <row r="36" spans="1:5" ht="87.75" customHeight="1" thickBot="1">
      <c r="A36" s="40" t="s">
        <v>49</v>
      </c>
      <c r="B36" s="29" t="s">
        <v>78</v>
      </c>
      <c r="C36" s="41" t="s">
        <v>6</v>
      </c>
      <c r="D36" s="23">
        <v>2</v>
      </c>
      <c r="E36" s="13">
        <v>2</v>
      </c>
    </row>
    <row r="37" spans="1:5" ht="28.5" customHeight="1">
      <c r="A37" s="35" t="s">
        <v>33</v>
      </c>
      <c r="B37" s="19" t="s">
        <v>79</v>
      </c>
      <c r="C37" s="31" t="s">
        <v>6</v>
      </c>
      <c r="D37" s="15">
        <v>2</v>
      </c>
      <c r="E37" s="14">
        <v>2</v>
      </c>
    </row>
    <row r="38" spans="1:5" ht="85.5" customHeight="1">
      <c r="A38" s="4" t="s">
        <v>50</v>
      </c>
      <c r="B38" s="6" t="s">
        <v>80</v>
      </c>
      <c r="C38" s="6" t="s">
        <v>6</v>
      </c>
      <c r="D38" s="15">
        <v>2</v>
      </c>
      <c r="E38" s="14">
        <v>2</v>
      </c>
    </row>
    <row r="39" spans="1:5" ht="28.5" customHeight="1">
      <c r="A39" s="4" t="s">
        <v>33</v>
      </c>
      <c r="B39" s="6" t="s">
        <v>83</v>
      </c>
      <c r="C39" s="6" t="s">
        <v>6</v>
      </c>
      <c r="D39" s="15">
        <v>2</v>
      </c>
      <c r="E39" s="14">
        <v>2</v>
      </c>
    </row>
    <row r="40" spans="1:5" ht="74.25" customHeight="1">
      <c r="A40" s="4" t="s">
        <v>51</v>
      </c>
      <c r="B40" s="6" t="s">
        <v>82</v>
      </c>
      <c r="C40" s="6" t="s">
        <v>6</v>
      </c>
      <c r="D40" s="15">
        <v>55</v>
      </c>
      <c r="E40" s="14">
        <v>55</v>
      </c>
    </row>
    <row r="41" spans="1:5" ht="28.5" customHeight="1">
      <c r="A41" s="4" t="s">
        <v>33</v>
      </c>
      <c r="B41" s="6" t="s">
        <v>81</v>
      </c>
      <c r="C41" s="6" t="s">
        <v>6</v>
      </c>
      <c r="D41" s="15">
        <v>55</v>
      </c>
      <c r="E41" s="14">
        <v>55</v>
      </c>
    </row>
    <row r="42" spans="1:5" ht="84" customHeight="1">
      <c r="A42" s="21" t="s">
        <v>44</v>
      </c>
      <c r="B42" s="17" t="s">
        <v>84</v>
      </c>
      <c r="C42" s="6" t="s">
        <v>6</v>
      </c>
      <c r="D42" s="15">
        <v>243.8</v>
      </c>
      <c r="E42" s="13">
        <v>252.2</v>
      </c>
    </row>
    <row r="43" spans="1:5" ht="75.75" customHeight="1" thickBot="1">
      <c r="A43" s="46" t="s">
        <v>45</v>
      </c>
      <c r="B43" s="19" t="s">
        <v>85</v>
      </c>
      <c r="C43" s="19" t="s">
        <v>6</v>
      </c>
      <c r="D43" s="15">
        <v>243.8</v>
      </c>
      <c r="E43" s="14">
        <v>252.2</v>
      </c>
    </row>
    <row r="44" spans="1:5" ht="103.5" customHeight="1" thickBot="1">
      <c r="A44" s="28" t="s">
        <v>52</v>
      </c>
      <c r="B44" s="16" t="s">
        <v>86</v>
      </c>
      <c r="C44" s="16" t="s">
        <v>6</v>
      </c>
      <c r="D44" s="23">
        <v>115</v>
      </c>
      <c r="E44" s="13">
        <f>E45+H47</f>
        <v>115</v>
      </c>
    </row>
    <row r="45" spans="1:5" ht="50.25" customHeight="1" thickBot="1">
      <c r="A45" s="27" t="s">
        <v>24</v>
      </c>
      <c r="B45" s="16" t="s">
        <v>86</v>
      </c>
      <c r="C45" s="16" t="s">
        <v>6</v>
      </c>
      <c r="D45" s="23">
        <v>115</v>
      </c>
      <c r="E45" s="13">
        <f>E46+E48</f>
        <v>115</v>
      </c>
    </row>
    <row r="46" spans="1:5" ht="127.5" customHeight="1">
      <c r="A46" s="21" t="s">
        <v>40</v>
      </c>
      <c r="B46" s="11" t="s">
        <v>87</v>
      </c>
      <c r="C46" s="11" t="s">
        <v>6</v>
      </c>
      <c r="D46" s="1">
        <v>15</v>
      </c>
      <c r="E46" s="13">
        <f>E47</f>
        <v>15</v>
      </c>
    </row>
    <row r="47" spans="1:5" ht="33.75" customHeight="1" thickBot="1">
      <c r="A47" s="24" t="s">
        <v>28</v>
      </c>
      <c r="B47" s="11" t="s">
        <v>88</v>
      </c>
      <c r="C47" s="11" t="s">
        <v>118</v>
      </c>
      <c r="D47" s="1">
        <v>15</v>
      </c>
      <c r="E47" s="14">
        <v>15</v>
      </c>
    </row>
    <row r="48" spans="1:5" ht="26.25" customHeight="1" thickBot="1">
      <c r="A48" s="22" t="s">
        <v>25</v>
      </c>
      <c r="B48" s="16" t="s">
        <v>65</v>
      </c>
      <c r="C48" s="16" t="s">
        <v>6</v>
      </c>
      <c r="D48" s="23">
        <v>100</v>
      </c>
      <c r="E48" s="13">
        <f>E49</f>
        <v>100</v>
      </c>
    </row>
    <row r="49" spans="1:5" ht="90.75" customHeight="1">
      <c r="A49" s="21" t="s">
        <v>53</v>
      </c>
      <c r="B49" s="17" t="s">
        <v>89</v>
      </c>
      <c r="C49" s="17" t="s">
        <v>6</v>
      </c>
      <c r="D49" s="15">
        <v>100</v>
      </c>
      <c r="E49" s="14">
        <f>E50</f>
        <v>100</v>
      </c>
    </row>
    <row r="50" spans="1:5" ht="27" customHeight="1">
      <c r="A50" s="21" t="s">
        <v>28</v>
      </c>
      <c r="B50" s="6" t="s">
        <v>89</v>
      </c>
      <c r="C50" s="6" t="s">
        <v>118</v>
      </c>
      <c r="D50" s="15">
        <v>100</v>
      </c>
      <c r="E50" s="14">
        <v>100</v>
      </c>
    </row>
    <row r="51" spans="1:5" ht="27" customHeight="1">
      <c r="A51" s="48" t="s">
        <v>46</v>
      </c>
      <c r="B51" s="9" t="s">
        <v>90</v>
      </c>
      <c r="C51" s="9" t="s">
        <v>6</v>
      </c>
      <c r="D51" s="23">
        <f>D52+D54+D56</f>
        <v>1371.26</v>
      </c>
      <c r="E51" s="13">
        <f>E52+E54+E56</f>
        <v>1371.26</v>
      </c>
    </row>
    <row r="52" spans="1:5" ht="27" customHeight="1">
      <c r="A52" s="48" t="s">
        <v>126</v>
      </c>
      <c r="B52" s="9" t="s">
        <v>127</v>
      </c>
      <c r="C52" s="9"/>
      <c r="D52" s="15">
        <v>13.26</v>
      </c>
      <c r="E52" s="14">
        <v>13.26</v>
      </c>
    </row>
    <row r="53" spans="1:5" ht="27" customHeight="1">
      <c r="A53" s="56" t="s">
        <v>28</v>
      </c>
      <c r="B53" s="6" t="s">
        <v>128</v>
      </c>
      <c r="C53" s="6" t="s">
        <v>118</v>
      </c>
      <c r="D53" s="15">
        <v>13.26</v>
      </c>
      <c r="E53" s="14">
        <v>13.26</v>
      </c>
    </row>
    <row r="54" spans="1:5" ht="27" customHeight="1">
      <c r="A54" s="21" t="s">
        <v>47</v>
      </c>
      <c r="B54" s="6" t="s">
        <v>90</v>
      </c>
      <c r="C54" s="6" t="s">
        <v>118</v>
      </c>
      <c r="D54" s="15">
        <v>1308</v>
      </c>
      <c r="E54" s="14">
        <v>1308</v>
      </c>
    </row>
    <row r="55" spans="1:5" ht="105" customHeight="1" thickBot="1">
      <c r="A55" s="50" t="s">
        <v>54</v>
      </c>
      <c r="B55" s="6" t="s">
        <v>91</v>
      </c>
      <c r="C55" s="6" t="s">
        <v>118</v>
      </c>
      <c r="D55" s="15">
        <v>1308</v>
      </c>
      <c r="E55" s="14">
        <v>1308</v>
      </c>
    </row>
    <row r="56" spans="1:5" ht="38.25" customHeight="1" thickBot="1">
      <c r="A56" s="22" t="s">
        <v>9</v>
      </c>
      <c r="B56" s="16" t="s">
        <v>92</v>
      </c>
      <c r="C56" s="45" t="s">
        <v>6</v>
      </c>
      <c r="D56" s="1">
        <v>50</v>
      </c>
      <c r="E56" s="14">
        <f>E57+E58</f>
        <v>50</v>
      </c>
    </row>
    <row r="57" spans="1:5" ht="36" customHeight="1">
      <c r="A57" s="25" t="s">
        <v>35</v>
      </c>
      <c r="B57" s="17" t="s">
        <v>93</v>
      </c>
      <c r="C57" s="17" t="s">
        <v>6</v>
      </c>
      <c r="D57" s="15">
        <v>30</v>
      </c>
      <c r="E57" s="14">
        <v>30</v>
      </c>
    </row>
    <row r="58" spans="1:5" ht="35.25" customHeight="1" thickBot="1">
      <c r="A58" s="30" t="s">
        <v>36</v>
      </c>
      <c r="B58" s="17" t="s">
        <v>94</v>
      </c>
      <c r="C58" s="19" t="s">
        <v>6</v>
      </c>
      <c r="D58" s="15">
        <v>20</v>
      </c>
      <c r="E58" s="14">
        <v>20</v>
      </c>
    </row>
    <row r="59" spans="1:5" ht="41.25" customHeight="1" thickBot="1">
      <c r="A59" s="22" t="s">
        <v>10</v>
      </c>
      <c r="B59" s="16" t="s">
        <v>65</v>
      </c>
      <c r="C59" s="16" t="s">
        <v>6</v>
      </c>
      <c r="D59" s="1">
        <f>D60+D63</f>
        <v>2325</v>
      </c>
      <c r="E59" s="32">
        <f>E63+E61</f>
        <v>2325</v>
      </c>
    </row>
    <row r="60" spans="1:5" ht="25.5" customHeight="1" thickBot="1">
      <c r="A60" s="27" t="s">
        <v>17</v>
      </c>
      <c r="B60" s="44" t="s">
        <v>95</v>
      </c>
      <c r="C60" s="16" t="s">
        <v>6</v>
      </c>
      <c r="D60" s="1">
        <v>335</v>
      </c>
      <c r="E60" s="13">
        <v>335</v>
      </c>
    </row>
    <row r="61" spans="1:5" ht="71.25" customHeight="1" thickBot="1">
      <c r="A61" s="34" t="s">
        <v>125</v>
      </c>
      <c r="B61" s="44" t="s">
        <v>95</v>
      </c>
      <c r="C61" s="36" t="s">
        <v>6</v>
      </c>
      <c r="D61" s="23">
        <f>D62</f>
        <v>335</v>
      </c>
      <c r="E61" s="13">
        <f>E62</f>
        <v>335</v>
      </c>
    </row>
    <row r="62" spans="1:5" ht="29.25" customHeight="1" thickBot="1">
      <c r="A62" s="24" t="s">
        <v>28</v>
      </c>
      <c r="B62" s="44" t="s">
        <v>95</v>
      </c>
      <c r="C62" s="19" t="s">
        <v>118</v>
      </c>
      <c r="D62" s="15">
        <v>335</v>
      </c>
      <c r="E62" s="14">
        <v>335</v>
      </c>
    </row>
    <row r="63" spans="1:5" ht="30" customHeight="1" thickBot="1">
      <c r="A63" s="22" t="s">
        <v>14</v>
      </c>
      <c r="B63" s="16" t="s">
        <v>65</v>
      </c>
      <c r="C63" s="16" t="s">
        <v>6</v>
      </c>
      <c r="D63" s="1">
        <f>D64+D77</f>
        <v>1990</v>
      </c>
      <c r="E63" s="13">
        <f>E64+E77</f>
        <v>1990</v>
      </c>
    </row>
    <row r="64" spans="1:5" ht="84" customHeight="1" thickBot="1">
      <c r="A64" s="27" t="s">
        <v>55</v>
      </c>
      <c r="B64" s="16" t="s">
        <v>96</v>
      </c>
      <c r="C64" s="16" t="s">
        <v>6</v>
      </c>
      <c r="D64" s="1">
        <f>D65+D67+D69+D71+D73+D75</f>
        <v>1890</v>
      </c>
      <c r="E64" s="13">
        <f>E65+E67+E69+E71+E73+E75</f>
        <v>1890</v>
      </c>
    </row>
    <row r="65" spans="1:5" ht="102" customHeight="1" thickBot="1">
      <c r="A65" s="4" t="s">
        <v>56</v>
      </c>
      <c r="B65" s="37" t="s">
        <v>97</v>
      </c>
      <c r="C65" s="17" t="s">
        <v>6</v>
      </c>
      <c r="D65" s="23">
        <v>210</v>
      </c>
      <c r="E65" s="13">
        <v>210</v>
      </c>
    </row>
    <row r="66" spans="1:5" ht="40.5" customHeight="1">
      <c r="A66" s="4" t="s">
        <v>28</v>
      </c>
      <c r="B66" s="6" t="s">
        <v>98</v>
      </c>
      <c r="C66" s="6" t="s">
        <v>118</v>
      </c>
      <c r="D66" s="1">
        <v>210</v>
      </c>
      <c r="E66" s="14">
        <v>210</v>
      </c>
    </row>
    <row r="67" spans="1:5" ht="69.75" customHeight="1">
      <c r="A67" s="4" t="s">
        <v>57</v>
      </c>
      <c r="B67" s="19" t="s">
        <v>99</v>
      </c>
      <c r="C67" s="6" t="s">
        <v>6</v>
      </c>
      <c r="D67" s="23">
        <v>20</v>
      </c>
      <c r="E67" s="32">
        <v>20</v>
      </c>
    </row>
    <row r="68" spans="1:5" ht="87" customHeight="1">
      <c r="A68" s="4" t="s">
        <v>28</v>
      </c>
      <c r="B68" s="6" t="s">
        <v>100</v>
      </c>
      <c r="C68" s="6" t="s">
        <v>118</v>
      </c>
      <c r="D68" s="1">
        <v>20</v>
      </c>
      <c r="E68" s="26">
        <v>20</v>
      </c>
    </row>
    <row r="69" spans="1:5" ht="87.75" customHeight="1">
      <c r="A69" s="4" t="s">
        <v>58</v>
      </c>
      <c r="B69" s="19" t="s">
        <v>101</v>
      </c>
      <c r="C69" s="6" t="s">
        <v>6</v>
      </c>
      <c r="D69" s="23">
        <v>200</v>
      </c>
      <c r="E69" s="13">
        <v>200</v>
      </c>
    </row>
    <row r="70" spans="1:5" ht="57.75" customHeight="1">
      <c r="A70" s="4" t="s">
        <v>28</v>
      </c>
      <c r="B70" s="17" t="s">
        <v>102</v>
      </c>
      <c r="C70" s="6" t="s">
        <v>118</v>
      </c>
      <c r="D70" s="1">
        <v>200</v>
      </c>
      <c r="E70" s="14">
        <v>200</v>
      </c>
    </row>
    <row r="71" spans="1:5" ht="63.75" customHeight="1">
      <c r="A71" s="4" t="s">
        <v>59</v>
      </c>
      <c r="B71" s="19" t="s">
        <v>103</v>
      </c>
      <c r="C71" s="6" t="s">
        <v>6</v>
      </c>
      <c r="D71" s="15">
        <v>1200</v>
      </c>
      <c r="E71" s="13">
        <v>1200</v>
      </c>
    </row>
    <row r="72" spans="1:5" ht="36" customHeight="1">
      <c r="A72" s="20" t="s">
        <v>28</v>
      </c>
      <c r="B72" s="6" t="s">
        <v>104</v>
      </c>
      <c r="C72" s="11" t="s">
        <v>118</v>
      </c>
      <c r="D72" s="1">
        <v>1200</v>
      </c>
      <c r="E72" s="26">
        <v>1200</v>
      </c>
    </row>
    <row r="73" spans="1:5" ht="78" customHeight="1">
      <c r="A73" s="20" t="s">
        <v>60</v>
      </c>
      <c r="B73" s="6" t="s">
        <v>105</v>
      </c>
      <c r="C73" s="6" t="s">
        <v>6</v>
      </c>
      <c r="D73" s="1">
        <v>60</v>
      </c>
      <c r="E73" s="13">
        <f>E74</f>
        <v>60</v>
      </c>
    </row>
    <row r="74" spans="1:5" ht="36" customHeight="1" thickBot="1">
      <c r="A74" s="20" t="s">
        <v>28</v>
      </c>
      <c r="B74" s="42" t="s">
        <v>107</v>
      </c>
      <c r="C74" s="11" t="s">
        <v>118</v>
      </c>
      <c r="D74" s="1">
        <v>60</v>
      </c>
      <c r="E74" s="14">
        <v>60</v>
      </c>
    </row>
    <row r="75" spans="1:5" ht="84.75" customHeight="1">
      <c r="A75" s="20" t="s">
        <v>43</v>
      </c>
      <c r="B75" s="6" t="s">
        <v>109</v>
      </c>
      <c r="C75" s="6" t="s">
        <v>6</v>
      </c>
      <c r="D75" s="1">
        <v>200</v>
      </c>
      <c r="E75" s="13">
        <v>200</v>
      </c>
    </row>
    <row r="76" spans="1:5" ht="36.75" customHeight="1" thickBot="1">
      <c r="A76" s="20" t="s">
        <v>28</v>
      </c>
      <c r="B76" s="42" t="s">
        <v>106</v>
      </c>
      <c r="C76" s="11" t="s">
        <v>118</v>
      </c>
      <c r="D76" s="1">
        <v>200</v>
      </c>
      <c r="E76" s="14">
        <v>200</v>
      </c>
    </row>
    <row r="77" spans="1:5" ht="160.5" customHeight="1" thickBot="1">
      <c r="A77" s="51" t="s">
        <v>115</v>
      </c>
      <c r="B77" s="42" t="s">
        <v>108</v>
      </c>
      <c r="C77" s="11" t="s">
        <v>118</v>
      </c>
      <c r="D77" s="1">
        <v>100</v>
      </c>
      <c r="E77" s="14">
        <v>100</v>
      </c>
    </row>
    <row r="78" spans="1:5" ht="36.75" customHeight="1" thickBot="1">
      <c r="A78" s="20" t="s">
        <v>28</v>
      </c>
      <c r="B78" s="42" t="s">
        <v>110</v>
      </c>
      <c r="C78" s="11" t="s">
        <v>118</v>
      </c>
      <c r="D78" s="1">
        <v>100</v>
      </c>
      <c r="E78" s="14">
        <v>100</v>
      </c>
    </row>
    <row r="79" spans="1:5" ht="85.5" customHeight="1" thickBot="1">
      <c r="A79" s="22" t="s">
        <v>19</v>
      </c>
      <c r="B79" s="16" t="s">
        <v>111</v>
      </c>
      <c r="C79" s="16" t="s">
        <v>6</v>
      </c>
      <c r="D79" s="23">
        <v>30</v>
      </c>
      <c r="E79" s="13">
        <f>E80+M82</f>
        <v>30</v>
      </c>
    </row>
    <row r="80" spans="1:5" ht="66.75" customHeight="1" thickBot="1">
      <c r="A80" s="22" t="s">
        <v>121</v>
      </c>
      <c r="B80" s="43" t="s">
        <v>111</v>
      </c>
      <c r="C80" s="16" t="s">
        <v>6</v>
      </c>
      <c r="D80" s="15">
        <v>30</v>
      </c>
      <c r="E80" s="14">
        <f>E81</f>
        <v>30</v>
      </c>
    </row>
    <row r="81" spans="1:5" ht="25.5" customHeight="1">
      <c r="A81" s="20" t="s">
        <v>28</v>
      </c>
      <c r="B81" s="11" t="s">
        <v>111</v>
      </c>
      <c r="C81" s="11" t="s">
        <v>118</v>
      </c>
      <c r="D81" s="15">
        <v>30</v>
      </c>
      <c r="E81" s="14">
        <v>30</v>
      </c>
    </row>
    <row r="82" spans="1:5" ht="77.25" customHeight="1">
      <c r="A82" s="47" t="s">
        <v>12</v>
      </c>
      <c r="B82" s="9" t="s">
        <v>65</v>
      </c>
      <c r="C82" s="9" t="s">
        <v>6</v>
      </c>
      <c r="D82" s="1">
        <f>D83</f>
        <v>353.8</v>
      </c>
      <c r="E82" s="13">
        <f>E83</f>
        <v>378</v>
      </c>
    </row>
    <row r="83" spans="1:5" ht="42.75" customHeight="1" thickBot="1">
      <c r="A83" s="39" t="s">
        <v>23</v>
      </c>
      <c r="B83" s="17" t="s">
        <v>112</v>
      </c>
      <c r="C83" s="36" t="s">
        <v>6</v>
      </c>
      <c r="D83" s="15">
        <f>D84</f>
        <v>353.8</v>
      </c>
      <c r="E83" s="14">
        <f>E84</f>
        <v>378</v>
      </c>
    </row>
    <row r="84" spans="1:5" ht="77.25" thickBot="1">
      <c r="A84" s="25" t="s">
        <v>41</v>
      </c>
      <c r="B84" s="17" t="s">
        <v>112</v>
      </c>
      <c r="C84" s="17" t="s">
        <v>6</v>
      </c>
      <c r="D84" s="15">
        <v>353.8</v>
      </c>
      <c r="E84" s="26">
        <v>378</v>
      </c>
    </row>
    <row r="85" spans="1:5" ht="49.5" customHeight="1" thickBot="1">
      <c r="A85" s="27" t="s">
        <v>11</v>
      </c>
      <c r="B85" s="6" t="s">
        <v>113</v>
      </c>
      <c r="C85" s="16" t="s">
        <v>6</v>
      </c>
      <c r="D85" s="1">
        <v>230</v>
      </c>
      <c r="E85" s="13">
        <f>E86</f>
        <v>230</v>
      </c>
    </row>
    <row r="86" spans="1:5" ht="37.5" customHeight="1" thickBot="1">
      <c r="A86" s="28" t="s">
        <v>20</v>
      </c>
      <c r="B86" s="6" t="s">
        <v>113</v>
      </c>
      <c r="C86" s="16" t="s">
        <v>6</v>
      </c>
      <c r="D86" s="15">
        <v>230</v>
      </c>
      <c r="E86" s="14">
        <f>E87</f>
        <v>230</v>
      </c>
    </row>
    <row r="87" spans="1:5" ht="69.75" customHeight="1" thickBot="1">
      <c r="A87" s="21" t="s">
        <v>116</v>
      </c>
      <c r="B87" s="6" t="s">
        <v>113</v>
      </c>
      <c r="C87" s="11" t="s">
        <v>118</v>
      </c>
      <c r="D87" s="1">
        <v>230</v>
      </c>
      <c r="E87" s="14">
        <v>230</v>
      </c>
    </row>
    <row r="88" spans="1:5" ht="48.75" customHeight="1" thickBot="1">
      <c r="A88" s="38" t="s">
        <v>22</v>
      </c>
      <c r="B88" s="44" t="s">
        <v>114</v>
      </c>
      <c r="C88" s="16" t="s">
        <v>6</v>
      </c>
      <c r="D88" s="23">
        <f aca="true" t="shared" si="0" ref="D88:E90">D89</f>
        <v>76.3</v>
      </c>
      <c r="E88" s="13">
        <f t="shared" si="0"/>
        <v>79.3</v>
      </c>
    </row>
    <row r="89" spans="1:5" ht="60" customHeight="1" thickBot="1">
      <c r="A89" s="38" t="s">
        <v>21</v>
      </c>
      <c r="B89" s="44" t="s">
        <v>114</v>
      </c>
      <c r="C89" s="16" t="s">
        <v>6</v>
      </c>
      <c r="D89" s="1">
        <f t="shared" si="0"/>
        <v>76.3</v>
      </c>
      <c r="E89" s="14">
        <f t="shared" si="0"/>
        <v>79.3</v>
      </c>
    </row>
    <row r="90" spans="1:5" ht="51" customHeight="1" thickBot="1">
      <c r="A90" s="25" t="s">
        <v>18</v>
      </c>
      <c r="B90" s="44" t="s">
        <v>114</v>
      </c>
      <c r="C90" s="17" t="s">
        <v>6</v>
      </c>
      <c r="D90" s="1">
        <f t="shared" si="0"/>
        <v>76.3</v>
      </c>
      <c r="E90" s="14">
        <f t="shared" si="0"/>
        <v>79.3</v>
      </c>
    </row>
    <row r="91" spans="1:5" ht="64.5" customHeight="1">
      <c r="A91" s="5" t="s">
        <v>29</v>
      </c>
      <c r="B91" s="44" t="s">
        <v>114</v>
      </c>
      <c r="C91" s="6" t="s">
        <v>120</v>
      </c>
      <c r="D91" s="1">
        <v>76.3</v>
      </c>
      <c r="E91" s="14">
        <v>79.3</v>
      </c>
    </row>
    <row r="92" spans="1:5" ht="72" customHeight="1">
      <c r="A92" s="57" t="s">
        <v>129</v>
      </c>
      <c r="D92" s="58" t="s">
        <v>130</v>
      </c>
      <c r="E92" s="58"/>
    </row>
    <row r="93" ht="76.5" customHeight="1"/>
    <row r="94" ht="49.5" customHeight="1"/>
    <row r="95" ht="42.75" customHeight="1"/>
  </sheetData>
  <sheetProtection/>
  <mergeCells count="12">
    <mergeCell ref="D5:D6"/>
    <mergeCell ref="B7:B10"/>
    <mergeCell ref="D92:E92"/>
    <mergeCell ref="D7:D10"/>
    <mergeCell ref="B6:C6"/>
    <mergeCell ref="A5:A10"/>
    <mergeCell ref="B2:E2"/>
    <mergeCell ref="C7:C10"/>
    <mergeCell ref="B5:C5"/>
    <mergeCell ref="A3:E3"/>
    <mergeCell ref="E5:E6"/>
    <mergeCell ref="E7:E1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2020-11-20T11:13:49Z</cp:lastPrinted>
  <dcterms:created xsi:type="dcterms:W3CDTF">2007-11-22T11:44:02Z</dcterms:created>
  <dcterms:modified xsi:type="dcterms:W3CDTF">2021-01-15T11:24:53Z</dcterms:modified>
  <cp:category/>
  <cp:version/>
  <cp:contentType/>
  <cp:contentStatus/>
</cp:coreProperties>
</file>